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2\Company\Projects\HDA6767\2023\Data\"/>
    </mc:Choice>
  </mc:AlternateContent>
  <xr:revisionPtr revIDLastSave="0" documentId="8_{37C817A4-D27A-457E-8BBF-625EDAAD2529}" xr6:coauthVersionLast="47" xr6:coauthVersionMax="47" xr10:uidLastSave="{00000000-0000-0000-0000-000000000000}"/>
  <bookViews>
    <workbookView xWindow="-110" yWindow="-110" windowWidth="19420" windowHeight="11500" xr2:uid="{E769EBFA-C0DE-428F-8032-E4F063A6E468}"/>
  </bookViews>
  <sheets>
    <sheet name="Industry Comparisons" sheetId="1" r:id="rId1"/>
  </sheets>
  <definedNames>
    <definedName name="_xlnm.Print_Area" localSheetId="0">'Industry Comparisons'!$A$1:$E$45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9" i="1" l="1"/>
  <c r="H29" i="1"/>
  <c r="V9" i="1"/>
  <c r="U9" i="1"/>
  <c r="T9" i="1"/>
</calcChain>
</file>

<file path=xl/sharedStrings.xml><?xml version="1.0" encoding="utf-8"?>
<sst xmlns="http://schemas.openxmlformats.org/spreadsheetml/2006/main" count="63" uniqueCount="62">
  <si>
    <t>All Pharmaceutical Distributors</t>
  </si>
  <si>
    <t>Pharmaceutical Distributors
&gt; $1 Billion</t>
  </si>
  <si>
    <t>All Foodservice Distributors</t>
  </si>
  <si>
    <t>Foodservice Distributors 
&gt; $250 Million</t>
  </si>
  <si>
    <t>All Electrical Distributors</t>
  </si>
  <si>
    <t>Electrical Distributors 
&gt; $1 Billion</t>
  </si>
  <si>
    <t>All Beer Wholesalers</t>
  </si>
  <si>
    <t>Beer Wholesalers 
&gt; $250 Million</t>
  </si>
  <si>
    <t>All Heavy Equipment Distributors</t>
  </si>
  <si>
    <t>Heavy Equipment Distributors 
&gt; $100 Million</t>
  </si>
  <si>
    <t>All Petroleum Equipment Distributors</t>
  </si>
  <si>
    <t>Petroleum Equipment Distributors 
&gt; $25 Million</t>
  </si>
  <si>
    <t>All Industrial Supplies Distributors</t>
  </si>
  <si>
    <t>Industrial Supplies Distributors 
&gt; $50 Million</t>
  </si>
  <si>
    <t>All Plumbing Supply Distributors</t>
  </si>
  <si>
    <t>Plumbing Supply Distributors 
&gt; $100,000,000</t>
  </si>
  <si>
    <t>All Construction Pipe Valve and Fittings Distributors</t>
  </si>
  <si>
    <t>PVF Distributors 
&gt; $50,000,000</t>
  </si>
  <si>
    <t>Automotive Parts Distributors (Public Cos)</t>
  </si>
  <si>
    <t>Medical Technology Manufacturers (Public Cos)</t>
  </si>
  <si>
    <t>Pharmaceutical Manufacturers (Public Cos)</t>
  </si>
  <si>
    <t xml:space="preserve"> OVERALL KEY PERFORMANCE MEASURES</t>
  </si>
  <si>
    <t xml:space="preserve"> Sales Growth (year-over-year)</t>
  </si>
  <si>
    <t xml:space="preserve"> Gross Margin</t>
  </si>
  <si>
    <t xml:space="preserve"> Net Profit Margin</t>
  </si>
  <si>
    <t xml:space="preserve"> Asset Turnover</t>
  </si>
  <si>
    <t xml:space="preserve"> Return on Assets</t>
  </si>
  <si>
    <t xml:space="preserve"> Return on Net Worth</t>
  </si>
  <si>
    <t xml:space="preserve"> MANAGEMENT RATIOS</t>
  </si>
  <si>
    <t xml:space="preserve"> Inventory Turnover</t>
  </si>
  <si>
    <t xml:space="preserve"> Financial Leverage</t>
  </si>
  <si>
    <t xml:space="preserve"> Debt to Equity</t>
  </si>
  <si>
    <t xml:space="preserve"> CASH CYCLE</t>
  </si>
  <si>
    <t xml:space="preserve"> Days Sales Outstanding</t>
  </si>
  <si>
    <t xml:space="preserve"> Days in Inventory</t>
  </si>
  <si>
    <t xml:space="preserve"> Days in Payables</t>
  </si>
  <si>
    <t xml:space="preserve"> Cash Cycle</t>
  </si>
  <si>
    <t xml:space="preserve"> LIQUIDITY MEAURES</t>
  </si>
  <si>
    <t xml:space="preserve"> Current Ratio</t>
  </si>
  <si>
    <t xml:space="preserve"> Quick Ratio</t>
  </si>
  <si>
    <t xml:space="preserve"> EMPLOYEE PRODUCTIVITY</t>
  </si>
  <si>
    <t xml:space="preserve"> Sales per Employee</t>
  </si>
  <si>
    <t xml:space="preserve"> Gross Margin per Employee</t>
  </si>
  <si>
    <t xml:space="preserve"> Payroll as a % of Net Sales</t>
  </si>
  <si>
    <t xml:space="preserve"> Payroll as a % of Gross Margin</t>
  </si>
  <si>
    <t xml:space="preserve"> Payroll per Employee</t>
  </si>
  <si>
    <t>Contribution Margin Per Employee</t>
  </si>
  <si>
    <t xml:space="preserve"> INCOME STATEMENT (as a % of Net Sales)</t>
  </si>
  <si>
    <t xml:space="preserve"> Net Sales</t>
  </si>
  <si>
    <t xml:space="preserve"> Cost of Goods Sold</t>
  </si>
  <si>
    <t xml:space="preserve"> Purchasing and Marketing Income (all trade funds)</t>
  </si>
  <si>
    <t xml:space="preserve"> OPERATING EXPENSES</t>
  </si>
  <si>
    <t xml:space="preserve"> Selling</t>
  </si>
  <si>
    <t xml:space="preserve"> Delivery</t>
  </si>
  <si>
    <t xml:space="preserve"> Warehouse</t>
  </si>
  <si>
    <t xml:space="preserve"> Occupancy</t>
  </si>
  <si>
    <t>Information Technology</t>
  </si>
  <si>
    <t xml:space="preserve"> General &amp; Administrative</t>
  </si>
  <si>
    <t xml:space="preserve"> All Other Operating Expenses</t>
  </si>
  <si>
    <t xml:space="preserve"> Total Operating Expenses</t>
  </si>
  <si>
    <t xml:space="preserve"> Total Operating Profit</t>
  </si>
  <si>
    <t xml:space="preserve"> Net Income (or Loss) Before Taxes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</si>
</sst>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6" formatCode="&quot;$&quot;#,##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Open Sans"/>
      <family val="2"/>
    </font>
    <font>
      <sz val="10"/>
      <color theme="0"/>
      <name val="Open Sans"/>
      <family val="2"/>
    </font>
    <font>
      <sz val="10"/>
      <name val="Open Sans"/>
      <family val="2"/>
    </font>
    <font>
      <sz val="10"/>
      <color theme="0"/>
      <name val="Open Sans SemiBold"/>
      <family val="2"/>
    </font>
    <font>
      <sz val="10"/>
      <color theme="1"/>
      <name val="Open Sans"/>
      <family val="2"/>
    </font>
    <font>
      <b/>
      <sz val="10"/>
      <color theme="1"/>
      <name val="Open Sans"/>
      <family val="2"/>
    </font>
  </fonts>
  <fills count="6">
    <fill>
      <patternFill patternType="none"/>
    </fill>
    <fill>
      <patternFill patternType="gray125"/>
    </fill>
    <fill>
      <patternFill patternType="solid">
        <fgColor rgb="FF78858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theme="0" tint="-0.14993743705557422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62">
    <xf numFmtId="0" fontId="0" fillId="0" borderId="0" xfId="0"/>
    <xf numFmtId="49" fontId="3" fillId="2" borderId="1" xfId="2" applyNumberFormat="1" applyFont="1" applyFill="1" applyBorder="1" applyAlignment="1">
      <alignment vertical="center"/>
    </xf>
    <xf numFmtId="3" fontId="4" fillId="2" borderId="0" xfId="2" applyNumberFormat="1" applyFont="1" applyFill="1" applyAlignment="1">
      <alignment horizontal="right" vertical="center"/>
    </xf>
    <xf numFmtId="0" fontId="5" fillId="0" borderId="0" xfId="2" applyFont="1" applyAlignment="1">
      <alignment vertical="center"/>
    </xf>
    <xf numFmtId="0" fontId="6" fillId="3" borderId="2" xfId="2" applyFont="1" applyFill="1" applyBorder="1" applyAlignment="1">
      <alignment horizontal="left" vertical="center" wrapText="1"/>
    </xf>
    <xf numFmtId="1" fontId="6" fillId="3" borderId="3" xfId="2" applyNumberFormat="1" applyFont="1" applyFill="1" applyBorder="1" applyAlignment="1">
      <alignment horizontal="center" wrapText="1"/>
    </xf>
    <xf numFmtId="1" fontId="6" fillId="3" borderId="4" xfId="2" applyNumberFormat="1" applyFont="1" applyFill="1" applyBorder="1" applyAlignment="1">
      <alignment horizontal="center" wrapText="1"/>
    </xf>
    <xf numFmtId="1" fontId="6" fillId="4" borderId="5" xfId="2" applyNumberFormat="1" applyFont="1" applyFill="1" applyBorder="1" applyAlignment="1">
      <alignment horizontal="center" wrapText="1"/>
    </xf>
    <xf numFmtId="1" fontId="6" fillId="4" borderId="2" xfId="2" applyNumberFormat="1" applyFont="1" applyFill="1" applyBorder="1" applyAlignment="1">
      <alignment horizontal="center" wrapText="1"/>
    </xf>
    <xf numFmtId="0" fontId="5" fillId="0" borderId="0" xfId="2" applyFont="1"/>
    <xf numFmtId="49" fontId="3" fillId="3" borderId="6" xfId="2" applyNumberFormat="1" applyFont="1" applyFill="1" applyBorder="1" applyAlignment="1">
      <alignment vertical="center"/>
    </xf>
    <xf numFmtId="3" fontId="4" fillId="3" borderId="0" xfId="2" applyNumberFormat="1" applyFont="1" applyFill="1" applyAlignment="1">
      <alignment horizontal="right" vertical="center"/>
    </xf>
    <xf numFmtId="3" fontId="4" fillId="3" borderId="7" xfId="2" applyNumberFormat="1" applyFont="1" applyFill="1" applyBorder="1" applyAlignment="1">
      <alignment horizontal="right" vertical="center"/>
    </xf>
    <xf numFmtId="3" fontId="4" fillId="3" borderId="8" xfId="2" applyNumberFormat="1" applyFont="1" applyFill="1" applyBorder="1" applyAlignment="1">
      <alignment horizontal="right" vertical="center"/>
    </xf>
    <xf numFmtId="3" fontId="4" fillId="3" borderId="6" xfId="2" applyNumberFormat="1" applyFont="1" applyFill="1" applyBorder="1" applyAlignment="1">
      <alignment horizontal="right" vertical="center"/>
    </xf>
    <xf numFmtId="49" fontId="3" fillId="2" borderId="6" xfId="2" applyNumberFormat="1" applyFont="1" applyFill="1" applyBorder="1" applyAlignment="1">
      <alignment vertical="center"/>
    </xf>
    <xf numFmtId="3" fontId="4" fillId="2" borderId="7" xfId="2" applyNumberFormat="1" applyFont="1" applyFill="1" applyBorder="1" applyAlignment="1">
      <alignment horizontal="right" vertical="center"/>
    </xf>
    <xf numFmtId="3" fontId="4" fillId="2" borderId="8" xfId="2" applyNumberFormat="1" applyFont="1" applyFill="1" applyBorder="1" applyAlignment="1">
      <alignment horizontal="right" vertical="center"/>
    </xf>
    <xf numFmtId="3" fontId="4" fillId="2" borderId="6" xfId="2" applyNumberFormat="1" applyFont="1" applyFill="1" applyBorder="1" applyAlignment="1">
      <alignment horizontal="right" vertical="center"/>
    </xf>
    <xf numFmtId="49" fontId="7" fillId="0" borderId="9" xfId="2" applyNumberFormat="1" applyFont="1" applyBorder="1" applyAlignment="1">
      <alignment vertical="center"/>
    </xf>
    <xf numFmtId="164" fontId="5" fillId="0" borderId="10" xfId="2" applyNumberFormat="1" applyFont="1" applyBorder="1" applyAlignment="1">
      <alignment horizontal="right" vertical="center"/>
    </xf>
    <xf numFmtId="164" fontId="5" fillId="0" borderId="11" xfId="2" applyNumberFormat="1" applyFont="1" applyBorder="1" applyAlignment="1">
      <alignment horizontal="right" vertical="center"/>
    </xf>
    <xf numFmtId="164" fontId="5" fillId="0" borderId="12" xfId="2" applyNumberFormat="1" applyFont="1" applyBorder="1" applyAlignment="1">
      <alignment horizontal="right" vertical="center"/>
    </xf>
    <xf numFmtId="165" fontId="5" fillId="5" borderId="12" xfId="0" applyNumberFormat="1" applyFont="1" applyFill="1" applyBorder="1" applyAlignment="1">
      <alignment horizontal="right"/>
    </xf>
    <xf numFmtId="165" fontId="5" fillId="5" borderId="11" xfId="0" applyNumberFormat="1" applyFont="1" applyFill="1" applyBorder="1" applyAlignment="1">
      <alignment horizontal="right"/>
    </xf>
    <xf numFmtId="164" fontId="5" fillId="0" borderId="9" xfId="2" applyNumberFormat="1" applyFont="1" applyBorder="1" applyAlignment="1">
      <alignment horizontal="right" vertical="center"/>
    </xf>
    <xf numFmtId="49" fontId="5" fillId="0" borderId="9" xfId="2" applyNumberFormat="1" applyFont="1" applyBorder="1" applyAlignment="1">
      <alignment vertical="center"/>
    </xf>
    <xf numFmtId="164" fontId="5" fillId="0" borderId="9" xfId="1" applyNumberFormat="1" applyFont="1" applyBorder="1" applyAlignment="1">
      <alignment horizontal="right" vertical="center"/>
    </xf>
    <xf numFmtId="165" fontId="5" fillId="0" borderId="10" xfId="2" applyNumberFormat="1" applyFont="1" applyBorder="1" applyAlignment="1">
      <alignment horizontal="right" vertical="center"/>
    </xf>
    <xf numFmtId="165" fontId="5" fillId="0" borderId="11" xfId="2" applyNumberFormat="1" applyFont="1" applyBorder="1" applyAlignment="1">
      <alignment horizontal="right" vertical="center"/>
    </xf>
    <xf numFmtId="165" fontId="5" fillId="0" borderId="12" xfId="2" applyNumberFormat="1" applyFont="1" applyBorder="1" applyAlignment="1">
      <alignment horizontal="right" vertical="center"/>
    </xf>
    <xf numFmtId="165" fontId="5" fillId="0" borderId="9" xfId="2" applyNumberFormat="1" applyFont="1" applyBorder="1" applyAlignment="1">
      <alignment horizontal="right" vertical="center"/>
    </xf>
    <xf numFmtId="165" fontId="5" fillId="0" borderId="9" xfId="0" applyNumberFormat="1" applyFont="1" applyBorder="1" applyAlignment="1">
      <alignment horizontal="right"/>
    </xf>
    <xf numFmtId="164" fontId="5" fillId="0" borderId="9" xfId="1" applyNumberFormat="1" applyFont="1" applyBorder="1" applyAlignment="1">
      <alignment horizontal="right"/>
    </xf>
    <xf numFmtId="165" fontId="5" fillId="0" borderId="10" xfId="0" applyNumberFormat="1" applyFont="1" applyBorder="1" applyAlignment="1">
      <alignment horizontal="right"/>
    </xf>
    <xf numFmtId="165" fontId="5" fillId="0" borderId="11" xfId="0" applyNumberFormat="1" applyFont="1" applyBorder="1" applyAlignment="1">
      <alignment horizontal="right"/>
    </xf>
    <xf numFmtId="165" fontId="5" fillId="0" borderId="12" xfId="0" applyNumberFormat="1" applyFont="1" applyBorder="1" applyAlignment="1">
      <alignment horizontal="right"/>
    </xf>
    <xf numFmtId="166" fontId="5" fillId="0" borderId="10" xfId="2" applyNumberFormat="1" applyFont="1" applyBorder="1" applyAlignment="1">
      <alignment horizontal="right" vertical="center"/>
    </xf>
    <xf numFmtId="166" fontId="5" fillId="0" borderId="11" xfId="2" applyNumberFormat="1" applyFont="1" applyBorder="1" applyAlignment="1">
      <alignment horizontal="right" vertical="center"/>
    </xf>
    <xf numFmtId="166" fontId="5" fillId="0" borderId="12" xfId="2" applyNumberFormat="1" applyFont="1" applyBorder="1" applyAlignment="1">
      <alignment horizontal="right" vertical="center"/>
    </xf>
    <xf numFmtId="166" fontId="5" fillId="0" borderId="9" xfId="2" applyNumberFormat="1" applyFont="1" applyBorder="1" applyAlignment="1">
      <alignment horizontal="right" vertical="center"/>
    </xf>
    <xf numFmtId="166" fontId="5" fillId="0" borderId="0" xfId="2" applyNumberFormat="1" applyFont="1" applyAlignment="1">
      <alignment vertical="center"/>
    </xf>
    <xf numFmtId="166" fontId="5" fillId="0" borderId="7" xfId="2" applyNumberFormat="1" applyFont="1" applyBorder="1" applyAlignment="1">
      <alignment vertical="center"/>
    </xf>
    <xf numFmtId="166" fontId="5" fillId="0" borderId="8" xfId="2" applyNumberFormat="1" applyFont="1" applyBorder="1" applyAlignment="1">
      <alignment vertical="center"/>
    </xf>
    <xf numFmtId="166" fontId="5" fillId="0" borderId="6" xfId="2" applyNumberFormat="1" applyFont="1" applyBorder="1" applyAlignment="1">
      <alignment vertical="center"/>
    </xf>
    <xf numFmtId="164" fontId="5" fillId="0" borderId="10" xfId="0" applyNumberFormat="1" applyFont="1" applyBorder="1" applyAlignment="1">
      <alignment horizontal="right"/>
    </xf>
    <xf numFmtId="164" fontId="5" fillId="0" borderId="11" xfId="0" applyNumberFormat="1" applyFont="1" applyBorder="1" applyAlignment="1">
      <alignment horizontal="right"/>
    </xf>
    <xf numFmtId="164" fontId="5" fillId="0" borderId="12" xfId="0" applyNumberFormat="1" applyFont="1" applyBorder="1" applyAlignment="1">
      <alignment horizontal="right"/>
    </xf>
    <xf numFmtId="165" fontId="5" fillId="5" borderId="9" xfId="0" applyNumberFormat="1" applyFont="1" applyFill="1" applyBorder="1" applyAlignment="1">
      <alignment horizontal="right"/>
    </xf>
    <xf numFmtId="49" fontId="5" fillId="0" borderId="6" xfId="2" applyNumberFormat="1" applyFont="1" applyBorder="1" applyAlignment="1">
      <alignment vertical="center"/>
    </xf>
    <xf numFmtId="164" fontId="5" fillId="0" borderId="8" xfId="2" applyNumberFormat="1" applyFont="1" applyBorder="1" applyAlignment="1">
      <alignment horizontal="right" vertical="center"/>
    </xf>
    <xf numFmtId="164" fontId="5" fillId="0" borderId="7" xfId="2" applyNumberFormat="1" applyFont="1" applyBorder="1" applyAlignment="1">
      <alignment horizontal="right" vertical="center"/>
    </xf>
    <xf numFmtId="164" fontId="7" fillId="0" borderId="8" xfId="2" applyNumberFormat="1" applyFont="1" applyBorder="1" applyAlignment="1">
      <alignment horizontal="right" vertical="center"/>
    </xf>
    <xf numFmtId="164" fontId="7" fillId="0" borderId="7" xfId="2" applyNumberFormat="1" applyFont="1" applyBorder="1" applyAlignment="1">
      <alignment horizontal="right" vertical="center"/>
    </xf>
    <xf numFmtId="49" fontId="8" fillId="0" borderId="6" xfId="2" applyNumberFormat="1" applyFont="1" applyBorder="1" applyAlignment="1">
      <alignment vertical="center"/>
    </xf>
    <xf numFmtId="164" fontId="5" fillId="5" borderId="12" xfId="2" applyNumberFormat="1" applyFont="1" applyFill="1" applyBorder="1" applyAlignment="1">
      <alignment horizontal="right" vertical="center"/>
    </xf>
    <xf numFmtId="164" fontId="5" fillId="5" borderId="11" xfId="2" applyNumberFormat="1" applyFont="1" applyFill="1" applyBorder="1" applyAlignment="1">
      <alignment horizontal="right" vertical="center"/>
    </xf>
    <xf numFmtId="49" fontId="5" fillId="0" borderId="13" xfId="2" applyNumberFormat="1" applyFont="1" applyBorder="1" applyAlignment="1">
      <alignment vertical="center"/>
    </xf>
    <xf numFmtId="164" fontId="5" fillId="0" borderId="14" xfId="2" applyNumberFormat="1" applyFont="1" applyBorder="1" applyAlignment="1">
      <alignment horizontal="right" vertical="center"/>
    </xf>
    <xf numFmtId="164" fontId="5" fillId="0" borderId="15" xfId="2" applyNumberFormat="1" applyFont="1" applyBorder="1" applyAlignment="1">
      <alignment horizontal="right" vertical="center"/>
    </xf>
    <xf numFmtId="164" fontId="5" fillId="0" borderId="16" xfId="2" applyNumberFormat="1" applyFont="1" applyBorder="1" applyAlignment="1">
      <alignment horizontal="right" vertical="center"/>
    </xf>
    <xf numFmtId="165" fontId="5" fillId="5" borderId="13" xfId="0" applyNumberFormat="1" applyFont="1" applyFill="1" applyBorder="1" applyAlignment="1">
      <alignment horizontal="right"/>
    </xf>
  </cellXfs>
  <cellStyles count="3">
    <cellStyle name="Normal" xfId="0" builtinId="0"/>
    <cellStyle name="Normal 2" xfId="2" xr:uid="{20A75AB8-1A64-4A3D-8EA4-E188E6A18826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64007-C91B-40F3-B715-DA77A79CEF05}">
  <sheetPr>
    <tabColor theme="9" tint="-0.249977111117893"/>
  </sheetPr>
  <dimension ref="A1:V45"/>
  <sheetViews>
    <sheetView showGridLines="0" tabSelected="1" zoomScale="106" zoomScaleNormal="106" zoomScaleSheetLayoutView="85" workbookViewId="0">
      <pane xSplit="1" ySplit="2" topLeftCell="B3" activePane="bottomRight" state="frozen"/>
      <selection pane="topRight" activeCell="J1" sqref="J1"/>
      <selection pane="bottomLeft" activeCell="A5" sqref="A5"/>
      <selection pane="bottomRight" activeCell="A2" sqref="A2"/>
    </sheetView>
  </sheetViews>
  <sheetFormatPr defaultColWidth="9.1796875" defaultRowHeight="16.5" customHeight="1" x14ac:dyDescent="0.35"/>
  <cols>
    <col min="1" max="1" width="44.26953125" style="3" customWidth="1"/>
    <col min="2" max="2" width="14.6328125" style="3" customWidth="1"/>
    <col min="3" max="3" width="17.90625" style="3" customWidth="1"/>
    <col min="4" max="8" width="13.90625" style="3" customWidth="1"/>
    <col min="9" max="9" width="14.453125" style="3" bestFit="1" customWidth="1"/>
    <col min="10" max="19" width="13.90625" style="3" customWidth="1"/>
    <col min="20" max="20" width="15.1796875" style="3" customWidth="1"/>
    <col min="21" max="21" width="15.453125" style="3" customWidth="1"/>
    <col min="22" max="22" width="15.6328125" style="3" customWidth="1"/>
    <col min="23" max="16384" width="9.1796875" style="3"/>
  </cols>
  <sheetData>
    <row r="1" spans="1:22" ht="16.5" customHeight="1" thickBot="1" x14ac:dyDescent="0.4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s="9" customFormat="1" ht="76" customHeight="1" x14ac:dyDescent="0.4">
      <c r="A2" s="4"/>
      <c r="B2" s="5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9</v>
      </c>
      <c r="L2" s="6" t="s">
        <v>10</v>
      </c>
      <c r="M2" s="6" t="s">
        <v>11</v>
      </c>
      <c r="N2" s="6" t="s">
        <v>12</v>
      </c>
      <c r="O2" s="6" t="s">
        <v>13</v>
      </c>
      <c r="P2" s="6" t="s">
        <v>14</v>
      </c>
      <c r="Q2" s="6" t="s">
        <v>15</v>
      </c>
      <c r="R2" s="6" t="s">
        <v>16</v>
      </c>
      <c r="S2" s="6" t="s">
        <v>17</v>
      </c>
      <c r="T2" s="7" t="s">
        <v>18</v>
      </c>
      <c r="U2" s="8" t="s">
        <v>19</v>
      </c>
      <c r="V2" s="8" t="s">
        <v>20</v>
      </c>
    </row>
    <row r="3" spans="1:22" ht="6" customHeight="1" x14ac:dyDescent="0.35">
      <c r="A3" s="10"/>
      <c r="B3" s="11"/>
      <c r="C3" s="12"/>
      <c r="D3" s="13"/>
      <c r="E3" s="12"/>
      <c r="F3" s="13"/>
      <c r="G3" s="12"/>
      <c r="H3" s="13"/>
      <c r="I3" s="12"/>
      <c r="J3" s="13"/>
      <c r="K3" s="12"/>
      <c r="L3" s="13"/>
      <c r="M3" s="12"/>
      <c r="N3" s="13"/>
      <c r="O3" s="12"/>
      <c r="P3" s="13"/>
      <c r="Q3" s="12"/>
      <c r="R3" s="13"/>
      <c r="S3" s="12"/>
      <c r="T3" s="14"/>
      <c r="U3" s="14"/>
      <c r="V3" s="14"/>
    </row>
    <row r="4" spans="1:22" ht="16.5" customHeight="1" x14ac:dyDescent="0.35">
      <c r="A4" s="15" t="s">
        <v>21</v>
      </c>
      <c r="B4" s="2"/>
      <c r="C4" s="16"/>
      <c r="D4" s="17"/>
      <c r="E4" s="16"/>
      <c r="F4" s="17"/>
      <c r="G4" s="16"/>
      <c r="H4" s="17"/>
      <c r="I4" s="16"/>
      <c r="J4" s="17"/>
      <c r="K4" s="16"/>
      <c r="L4" s="17"/>
      <c r="M4" s="16"/>
      <c r="N4" s="17"/>
      <c r="O4" s="16"/>
      <c r="P4" s="17"/>
      <c r="Q4" s="16"/>
      <c r="R4" s="17"/>
      <c r="S4" s="16"/>
      <c r="T4" s="18"/>
      <c r="U4" s="18"/>
      <c r="V4" s="18"/>
    </row>
    <row r="5" spans="1:22" ht="16.5" customHeight="1" x14ac:dyDescent="0.4">
      <c r="A5" s="19" t="s">
        <v>22</v>
      </c>
      <c r="B5" s="20">
        <v>0.1545</v>
      </c>
      <c r="C5" s="21">
        <v>8.7400000000000005E-2</v>
      </c>
      <c r="D5" s="22">
        <v>0.23</v>
      </c>
      <c r="E5" s="21">
        <v>0.21</v>
      </c>
      <c r="F5" s="22">
        <v>0.18289999999999998</v>
      </c>
      <c r="G5" s="21">
        <v>0.25629999999999997</v>
      </c>
      <c r="H5" s="23"/>
      <c r="I5" s="24"/>
      <c r="J5" s="22">
        <v>0.12539999999999998</v>
      </c>
      <c r="K5" s="21">
        <v>6.8400000000000002E-2</v>
      </c>
      <c r="L5" s="22">
        <v>7.8399999999999997E-2</v>
      </c>
      <c r="M5" s="21">
        <v>0.16920000000000002</v>
      </c>
      <c r="N5" s="22">
        <v>0.13800000000000001</v>
      </c>
      <c r="O5" s="21">
        <v>0.11509999999999999</v>
      </c>
      <c r="P5" s="22">
        <v>0.1532</v>
      </c>
      <c r="Q5" s="21">
        <v>0.19500000000000001</v>
      </c>
      <c r="R5" s="22">
        <v>0.2989</v>
      </c>
      <c r="S5" s="21">
        <v>0.34909999999999997</v>
      </c>
      <c r="T5" s="25">
        <v>0.12758681289088111</v>
      </c>
      <c r="U5" s="25">
        <v>5.3446132361750116E-2</v>
      </c>
      <c r="V5" s="25">
        <v>1.3744514195906334E-2</v>
      </c>
    </row>
    <row r="6" spans="1:22" ht="16.5" customHeight="1" x14ac:dyDescent="0.35">
      <c r="A6" s="26" t="s">
        <v>23</v>
      </c>
      <c r="B6" s="20">
        <v>1.7899999999999999E-2</v>
      </c>
      <c r="C6" s="21">
        <v>1.83E-2</v>
      </c>
      <c r="D6" s="22">
        <v>0.16930000000000001</v>
      </c>
      <c r="E6" s="21">
        <v>0.13720000000000002</v>
      </c>
      <c r="F6" s="22">
        <v>0.23749999999999999</v>
      </c>
      <c r="G6" s="21">
        <v>0.2311</v>
      </c>
      <c r="H6" s="22">
        <v>0.27810000000000001</v>
      </c>
      <c r="I6" s="21">
        <v>0.27500000000000002</v>
      </c>
      <c r="J6" s="22">
        <v>0.22839999999999999</v>
      </c>
      <c r="K6" s="21">
        <v>0.22239999999999999</v>
      </c>
      <c r="L6" s="22">
        <v>0.31620000000000004</v>
      </c>
      <c r="M6" s="21">
        <v>0.2742</v>
      </c>
      <c r="N6" s="22">
        <v>0.2555</v>
      </c>
      <c r="O6" s="21">
        <v>0.25140000000000001</v>
      </c>
      <c r="P6" s="22">
        <v>0.31780000000000003</v>
      </c>
      <c r="Q6" s="21">
        <v>0.30760000000000004</v>
      </c>
      <c r="R6" s="22">
        <v>0.28499999999999998</v>
      </c>
      <c r="S6" s="21">
        <v>0.28110000000000002</v>
      </c>
      <c r="T6" s="25">
        <v>0.26412000000000002</v>
      </c>
      <c r="U6" s="25">
        <v>0.58804215020603956</v>
      </c>
      <c r="V6" s="25">
        <v>0.71953333333333325</v>
      </c>
    </row>
    <row r="7" spans="1:22" ht="16.5" customHeight="1" x14ac:dyDescent="0.35">
      <c r="A7" s="26" t="s">
        <v>24</v>
      </c>
      <c r="B7" s="20">
        <v>4.5999999999999999E-3</v>
      </c>
      <c r="C7" s="21">
        <v>9.7000000000000003E-3</v>
      </c>
      <c r="D7" s="22">
        <v>3.9100000000000003E-2</v>
      </c>
      <c r="E7" s="21">
        <v>2.4900000000000002E-2</v>
      </c>
      <c r="F7" s="22">
        <v>6.0400000000000002E-2</v>
      </c>
      <c r="G7" s="21">
        <v>6.5700000000000008E-2</v>
      </c>
      <c r="H7" s="22">
        <v>6.7299999999999999E-2</v>
      </c>
      <c r="I7" s="21">
        <v>7.5899999999999995E-2</v>
      </c>
      <c r="J7" s="22">
        <v>6.13E-2</v>
      </c>
      <c r="K7" s="21">
        <v>5.1100000000000007E-2</v>
      </c>
      <c r="L7" s="22">
        <v>5.3699999999999998E-2</v>
      </c>
      <c r="M7" s="21">
        <v>4.7500000000000001E-2</v>
      </c>
      <c r="N7" s="22">
        <v>3.7900000000000003E-2</v>
      </c>
      <c r="O7" s="21">
        <v>3.0800000000000001E-2</v>
      </c>
      <c r="P7" s="22">
        <v>8.1699999999999995E-2</v>
      </c>
      <c r="Q7" s="21">
        <v>7.8399999999999997E-2</v>
      </c>
      <c r="R7" s="22">
        <v>8.1000000000000003E-2</v>
      </c>
      <c r="S7" s="21">
        <v>9.6000000000000002E-2</v>
      </c>
      <c r="T7" s="25">
        <v>4.9759999999999992E-2</v>
      </c>
      <c r="U7" s="27">
        <v>0.12414837677698427</v>
      </c>
      <c r="V7" s="25">
        <v>0.24663333333333329</v>
      </c>
    </row>
    <row r="8" spans="1:22" ht="16.5" customHeight="1" x14ac:dyDescent="0.4">
      <c r="A8" s="26" t="s">
        <v>25</v>
      </c>
      <c r="B8" s="28">
        <v>5.91</v>
      </c>
      <c r="C8" s="29">
        <v>6.91</v>
      </c>
      <c r="D8" s="30">
        <v>5.65</v>
      </c>
      <c r="E8" s="29">
        <v>6.28</v>
      </c>
      <c r="F8" s="30">
        <v>2.46</v>
      </c>
      <c r="G8" s="29">
        <v>1.76</v>
      </c>
      <c r="H8" s="30">
        <v>2.7</v>
      </c>
      <c r="I8" s="29">
        <v>2.2000000000000002</v>
      </c>
      <c r="J8" s="30">
        <v>1.65</v>
      </c>
      <c r="K8" s="29">
        <v>1.61</v>
      </c>
      <c r="L8" s="30">
        <v>2.46</v>
      </c>
      <c r="M8" s="29">
        <v>2.06</v>
      </c>
      <c r="N8" s="30">
        <v>3.17</v>
      </c>
      <c r="O8" s="29">
        <v>2.6</v>
      </c>
      <c r="P8" s="30">
        <v>2.38</v>
      </c>
      <c r="Q8" s="29">
        <v>2.15</v>
      </c>
      <c r="R8" s="30">
        <v>2.38</v>
      </c>
      <c r="S8" s="29">
        <v>2.4700000000000002</v>
      </c>
      <c r="T8" s="31">
        <v>1.1239999999999999</v>
      </c>
      <c r="U8" s="32">
        <v>0.43142857142857149</v>
      </c>
      <c r="V8" s="31">
        <v>0.46333333333333332</v>
      </c>
    </row>
    <row r="9" spans="1:22" ht="16.5" customHeight="1" x14ac:dyDescent="0.4">
      <c r="A9" s="26" t="s">
        <v>26</v>
      </c>
      <c r="B9" s="20">
        <v>2.1399999999999999E-2</v>
      </c>
      <c r="C9" s="21">
        <v>5.4000000000000006E-2</v>
      </c>
      <c r="D9" s="22">
        <v>0.18469999999999998</v>
      </c>
      <c r="E9" s="21">
        <v>0.17019999999999999</v>
      </c>
      <c r="F9" s="22">
        <v>0.14810000000000001</v>
      </c>
      <c r="G9" s="21">
        <v>0.13570000000000002</v>
      </c>
      <c r="H9" s="22">
        <v>0.14399999999999999</v>
      </c>
      <c r="I9" s="21">
        <v>0.16200000000000001</v>
      </c>
      <c r="J9" s="22">
        <v>8.8200000000000001E-2</v>
      </c>
      <c r="K9" s="21">
        <v>7.6999999999999999E-2</v>
      </c>
      <c r="L9" s="22">
        <v>0.1249</v>
      </c>
      <c r="M9" s="21">
        <v>0.11609999999999999</v>
      </c>
      <c r="N9" s="22">
        <v>8.0399999999999985E-2</v>
      </c>
      <c r="O9" s="21">
        <v>5.9400000000000001E-2</v>
      </c>
      <c r="P9" s="22">
        <v>0.17449999999999999</v>
      </c>
      <c r="Q9" s="21">
        <v>0.15179999999999999</v>
      </c>
      <c r="R9" s="22">
        <v>0.18260000000000001</v>
      </c>
      <c r="S9" s="21">
        <v>0.22440000000000002</v>
      </c>
      <c r="T9" s="33">
        <f>T8*T7</f>
        <v>5.5930239999999985E-2</v>
      </c>
      <c r="U9" s="33">
        <f>U8*U7</f>
        <v>5.3561156838070369E-2</v>
      </c>
      <c r="V9" s="33">
        <f>V8*V7</f>
        <v>0.11427344444444441</v>
      </c>
    </row>
    <row r="10" spans="1:22" ht="16.5" customHeight="1" x14ac:dyDescent="0.4">
      <c r="A10" s="26" t="s">
        <v>27</v>
      </c>
      <c r="B10" s="20">
        <v>0.43219999999999997</v>
      </c>
      <c r="C10" s="21">
        <v>0.26919999999999999</v>
      </c>
      <c r="D10" s="22">
        <v>0.39880000000000004</v>
      </c>
      <c r="E10" s="21">
        <v>0.42009999999999997</v>
      </c>
      <c r="F10" s="22">
        <v>0.2843</v>
      </c>
      <c r="G10" s="21">
        <v>0.2712</v>
      </c>
      <c r="H10" s="22">
        <v>0.23350000000000001</v>
      </c>
      <c r="I10" s="21">
        <v>0.216</v>
      </c>
      <c r="J10" s="22">
        <v>0.24379999999999999</v>
      </c>
      <c r="K10" s="21">
        <v>0.2409</v>
      </c>
      <c r="L10" s="22">
        <v>0.25920000000000004</v>
      </c>
      <c r="M10" s="21">
        <v>0.28350000000000003</v>
      </c>
      <c r="N10" s="22">
        <v>0.18870000000000001</v>
      </c>
      <c r="O10" s="21">
        <v>0.14960000000000001</v>
      </c>
      <c r="P10" s="22">
        <v>0.31440000000000001</v>
      </c>
      <c r="Q10" s="21">
        <v>0.24539999999999998</v>
      </c>
      <c r="R10" s="22">
        <v>0.30329999999999996</v>
      </c>
      <c r="S10" s="21">
        <v>0.44390000000000002</v>
      </c>
      <c r="T10" s="25">
        <v>0.12267280555346867</v>
      </c>
      <c r="U10" s="33">
        <v>0.11235232462524787</v>
      </c>
      <c r="V10" s="25">
        <v>0.5153109024107807</v>
      </c>
    </row>
    <row r="11" spans="1:22" ht="16.5" customHeight="1" x14ac:dyDescent="0.35">
      <c r="A11" s="15" t="s">
        <v>28</v>
      </c>
      <c r="B11" s="2"/>
      <c r="C11" s="16"/>
      <c r="D11" s="17"/>
      <c r="E11" s="16"/>
      <c r="F11" s="17"/>
      <c r="G11" s="16"/>
      <c r="H11" s="17"/>
      <c r="I11" s="16"/>
      <c r="J11" s="17"/>
      <c r="K11" s="16"/>
      <c r="L11" s="17"/>
      <c r="M11" s="16"/>
      <c r="N11" s="17"/>
      <c r="O11" s="16"/>
      <c r="P11" s="17"/>
      <c r="Q11" s="16"/>
      <c r="R11" s="17"/>
      <c r="S11" s="16"/>
      <c r="T11" s="18"/>
      <c r="U11" s="18"/>
      <c r="V11" s="18"/>
    </row>
    <row r="12" spans="1:22" ht="16.5" customHeight="1" x14ac:dyDescent="0.4">
      <c r="A12" s="26" t="s">
        <v>29</v>
      </c>
      <c r="B12" s="34">
        <v>15</v>
      </c>
      <c r="C12" s="35">
        <v>16.170000000000002</v>
      </c>
      <c r="D12" s="36">
        <v>12.94</v>
      </c>
      <c r="E12" s="35">
        <v>16.88</v>
      </c>
      <c r="F12" s="36">
        <v>3.86</v>
      </c>
      <c r="G12" s="35">
        <v>3.13</v>
      </c>
      <c r="H12" s="36">
        <v>15</v>
      </c>
      <c r="I12" s="35">
        <v>15.4</v>
      </c>
      <c r="J12" s="36">
        <v>1.82</v>
      </c>
      <c r="K12" s="35">
        <v>1.69</v>
      </c>
      <c r="L12" s="36">
        <v>6.54</v>
      </c>
      <c r="M12" s="35">
        <v>5.31</v>
      </c>
      <c r="N12" s="36">
        <v>6.52</v>
      </c>
      <c r="O12" s="35">
        <v>4.66</v>
      </c>
      <c r="P12" s="36">
        <v>3.79</v>
      </c>
      <c r="Q12" s="35">
        <v>3.58</v>
      </c>
      <c r="R12" s="36">
        <v>4.54</v>
      </c>
      <c r="S12" s="35">
        <v>4.7699999999999996</v>
      </c>
      <c r="T12" s="32">
        <v>4.0482719868727939</v>
      </c>
      <c r="U12" s="32">
        <v>2.0154714497646684</v>
      </c>
      <c r="V12" s="32">
        <v>2.0788180563773917</v>
      </c>
    </row>
    <row r="13" spans="1:22" ht="16.5" customHeight="1" x14ac:dyDescent="0.4">
      <c r="A13" s="26" t="s">
        <v>30</v>
      </c>
      <c r="B13" s="34">
        <v>21.65</v>
      </c>
      <c r="C13" s="35">
        <v>4.43</v>
      </c>
      <c r="D13" s="36">
        <v>2.12</v>
      </c>
      <c r="E13" s="35">
        <v>2.4700000000000002</v>
      </c>
      <c r="F13" s="36">
        <v>2.0299999999999998</v>
      </c>
      <c r="G13" s="35">
        <v>2.15</v>
      </c>
      <c r="H13" s="36">
        <v>1.5</v>
      </c>
      <c r="I13" s="35">
        <v>1.4</v>
      </c>
      <c r="J13" s="36">
        <v>2.54</v>
      </c>
      <c r="K13" s="35">
        <v>2.85</v>
      </c>
      <c r="L13" s="36">
        <v>1.6</v>
      </c>
      <c r="M13" s="35">
        <v>2.0499999999999998</v>
      </c>
      <c r="N13" s="36">
        <v>2.08</v>
      </c>
      <c r="O13" s="35">
        <v>2.78</v>
      </c>
      <c r="P13" s="36">
        <v>1.73</v>
      </c>
      <c r="Q13" s="35">
        <v>1.57</v>
      </c>
      <c r="R13" s="36">
        <v>1.75</v>
      </c>
      <c r="S13" s="35">
        <v>1.73</v>
      </c>
      <c r="T13" s="32">
        <v>2.01566</v>
      </c>
      <c r="U13" s="32">
        <v>1.56</v>
      </c>
      <c r="V13" s="32">
        <v>3.2550444444444442</v>
      </c>
    </row>
    <row r="14" spans="1:22" ht="16.5" customHeight="1" x14ac:dyDescent="0.4">
      <c r="A14" s="26" t="s">
        <v>31</v>
      </c>
      <c r="B14" s="34">
        <v>20.65</v>
      </c>
      <c r="C14" s="35">
        <v>3.4299999999999997</v>
      </c>
      <c r="D14" s="36">
        <v>1.1200000000000001</v>
      </c>
      <c r="E14" s="35">
        <v>1.47</v>
      </c>
      <c r="F14" s="36">
        <v>1.03</v>
      </c>
      <c r="G14" s="35">
        <v>1.1499999999999999</v>
      </c>
      <c r="H14" s="36">
        <v>0.5</v>
      </c>
      <c r="I14" s="35">
        <v>0.4</v>
      </c>
      <c r="J14" s="36">
        <v>1.54</v>
      </c>
      <c r="K14" s="35">
        <v>1.85</v>
      </c>
      <c r="L14" s="36">
        <v>0.6</v>
      </c>
      <c r="M14" s="35">
        <v>1.05</v>
      </c>
      <c r="N14" s="36">
        <v>1.08</v>
      </c>
      <c r="O14" s="35">
        <v>1.78</v>
      </c>
      <c r="P14" s="36">
        <v>0.72049999999999992</v>
      </c>
      <c r="Q14" s="35">
        <v>0.56530000000000002</v>
      </c>
      <c r="R14" s="36">
        <v>0.74540000000000006</v>
      </c>
      <c r="S14" s="35">
        <v>0.73040000000000005</v>
      </c>
      <c r="T14" s="32">
        <v>1.01566</v>
      </c>
      <c r="U14" s="32">
        <v>0.56038571428571438</v>
      </c>
      <c r="V14" s="32">
        <v>2.2550444444444442</v>
      </c>
    </row>
    <row r="15" spans="1:22" ht="16.5" customHeight="1" x14ac:dyDescent="0.35">
      <c r="A15" s="15" t="s">
        <v>32</v>
      </c>
      <c r="B15" s="2"/>
      <c r="C15" s="16"/>
      <c r="D15" s="17"/>
      <c r="E15" s="16"/>
      <c r="F15" s="17"/>
      <c r="G15" s="16"/>
      <c r="H15" s="17"/>
      <c r="I15" s="16"/>
      <c r="J15" s="17"/>
      <c r="K15" s="16"/>
      <c r="L15" s="17"/>
      <c r="M15" s="16"/>
      <c r="N15" s="17"/>
      <c r="O15" s="16"/>
      <c r="P15" s="17"/>
      <c r="Q15" s="16"/>
      <c r="R15" s="17"/>
      <c r="S15" s="16"/>
      <c r="T15" s="18"/>
      <c r="U15" s="18"/>
      <c r="V15" s="18"/>
    </row>
    <row r="16" spans="1:22" ht="16.5" customHeight="1" x14ac:dyDescent="0.4">
      <c r="A16" s="26" t="s">
        <v>33</v>
      </c>
      <c r="B16" s="34">
        <v>22.21</v>
      </c>
      <c r="C16" s="35">
        <v>22.49</v>
      </c>
      <c r="D16" s="36">
        <v>19.190000000000001</v>
      </c>
      <c r="E16" s="35">
        <v>18.739999999999998</v>
      </c>
      <c r="F16" s="36">
        <v>53.42</v>
      </c>
      <c r="G16" s="35">
        <v>50.63</v>
      </c>
      <c r="H16" s="36">
        <v>13.2</v>
      </c>
      <c r="I16" s="35">
        <v>11.3</v>
      </c>
      <c r="J16" s="36">
        <v>28.33</v>
      </c>
      <c r="K16" s="35">
        <v>27.27</v>
      </c>
      <c r="L16" s="36">
        <v>54.42</v>
      </c>
      <c r="M16" s="35">
        <v>49.26</v>
      </c>
      <c r="N16" s="36">
        <v>47.67</v>
      </c>
      <c r="O16" s="35">
        <v>47.37</v>
      </c>
      <c r="P16" s="36">
        <v>34.96</v>
      </c>
      <c r="Q16" s="35">
        <v>41.63</v>
      </c>
      <c r="R16" s="36">
        <v>51.88</v>
      </c>
      <c r="S16" s="35">
        <v>56.4</v>
      </c>
      <c r="T16" s="32">
        <v>57.656816581631503</v>
      </c>
      <c r="U16" s="32">
        <v>86.445062598204842</v>
      </c>
      <c r="V16" s="32">
        <v>86.445062598204842</v>
      </c>
    </row>
    <row r="17" spans="1:22" ht="16.5" customHeight="1" x14ac:dyDescent="0.4">
      <c r="A17" s="26" t="s">
        <v>34</v>
      </c>
      <c r="B17" s="34">
        <v>24.32</v>
      </c>
      <c r="C17" s="35">
        <v>22.57</v>
      </c>
      <c r="D17" s="36">
        <v>28.22</v>
      </c>
      <c r="E17" s="35">
        <v>21.68</v>
      </c>
      <c r="F17" s="36">
        <v>94.559585492227981</v>
      </c>
      <c r="G17" s="35">
        <v>116.61341853035144</v>
      </c>
      <c r="H17" s="36">
        <v>24.333333333333332</v>
      </c>
      <c r="I17" s="35">
        <v>23.7012987012987</v>
      </c>
      <c r="J17" s="36">
        <v>201</v>
      </c>
      <c r="K17" s="35">
        <v>216.33</v>
      </c>
      <c r="L17" s="36">
        <v>55.87</v>
      </c>
      <c r="M17" s="35">
        <v>68.77</v>
      </c>
      <c r="N17" s="36">
        <v>56.01</v>
      </c>
      <c r="O17" s="35">
        <v>78.39</v>
      </c>
      <c r="P17" s="36">
        <v>109.96</v>
      </c>
      <c r="Q17" s="35">
        <v>116.4</v>
      </c>
      <c r="R17" s="36">
        <v>107.05</v>
      </c>
      <c r="S17" s="35">
        <v>82.74</v>
      </c>
      <c r="T17" s="32">
        <v>90.161926170863566</v>
      </c>
      <c r="U17" s="32">
        <v>175.5805414909949</v>
      </c>
      <c r="V17" s="32">
        <v>175.5805414909949</v>
      </c>
    </row>
    <row r="18" spans="1:22" ht="16.5" customHeight="1" x14ac:dyDescent="0.4">
      <c r="A18" s="26" t="s">
        <v>35</v>
      </c>
      <c r="B18" s="34">
        <v>55.53</v>
      </c>
      <c r="C18" s="35">
        <v>44.92</v>
      </c>
      <c r="D18" s="36">
        <v>18.41</v>
      </c>
      <c r="E18" s="35">
        <v>18.98</v>
      </c>
      <c r="F18" s="36">
        <v>32.770000000000003</v>
      </c>
      <c r="G18" s="35">
        <v>45.62</v>
      </c>
      <c r="H18" s="36">
        <v>12.8</v>
      </c>
      <c r="I18" s="35">
        <v>13.4</v>
      </c>
      <c r="J18" s="23"/>
      <c r="K18" s="24"/>
      <c r="L18" s="36">
        <v>35.26</v>
      </c>
      <c r="M18" s="35">
        <v>34.020000000000003</v>
      </c>
      <c r="N18" s="36">
        <v>26.83</v>
      </c>
      <c r="O18" s="35">
        <v>34.26</v>
      </c>
      <c r="P18" s="36">
        <v>26.28</v>
      </c>
      <c r="Q18" s="35">
        <v>30.61</v>
      </c>
      <c r="R18" s="36">
        <v>28.22</v>
      </c>
      <c r="S18" s="35">
        <v>29.24</v>
      </c>
      <c r="T18" s="32">
        <v>82.973596419449976</v>
      </c>
      <c r="U18" s="32">
        <v>119.38881597453941</v>
      </c>
      <c r="V18" s="32">
        <v>119.38881597453941</v>
      </c>
    </row>
    <row r="19" spans="1:22" ht="16.5" customHeight="1" x14ac:dyDescent="0.4">
      <c r="A19" s="26" t="s">
        <v>36</v>
      </c>
      <c r="B19" s="34">
        <v>-9</v>
      </c>
      <c r="C19" s="35">
        <v>0.13999999999999702</v>
      </c>
      <c r="D19" s="36">
        <v>24.84</v>
      </c>
      <c r="E19" s="35">
        <v>22.22</v>
      </c>
      <c r="F19" s="36">
        <v>114.12</v>
      </c>
      <c r="G19" s="35">
        <v>122.67</v>
      </c>
      <c r="H19" s="36">
        <v>24.733333333333331</v>
      </c>
      <c r="I19" s="35">
        <v>21.601298701298703</v>
      </c>
      <c r="J19" s="23"/>
      <c r="K19" s="24"/>
      <c r="L19" s="36">
        <v>69.06</v>
      </c>
      <c r="M19" s="35">
        <v>79.349999999999994</v>
      </c>
      <c r="N19" s="36">
        <v>75.92</v>
      </c>
      <c r="O19" s="35">
        <v>81.540000000000006</v>
      </c>
      <c r="P19" s="36">
        <v>118.63999999999999</v>
      </c>
      <c r="Q19" s="35">
        <v>127.42000000000002</v>
      </c>
      <c r="R19" s="36">
        <v>130.71</v>
      </c>
      <c r="S19" s="35">
        <v>109.9</v>
      </c>
      <c r="T19" s="32">
        <v>64.845146333045093</v>
      </c>
      <c r="U19" s="32">
        <v>142.63678811466036</v>
      </c>
      <c r="V19" s="32">
        <v>142.63678811466036</v>
      </c>
    </row>
    <row r="20" spans="1:22" ht="16.5" customHeight="1" x14ac:dyDescent="0.35">
      <c r="A20" s="15" t="s">
        <v>37</v>
      </c>
      <c r="B20" s="2"/>
      <c r="C20" s="16"/>
      <c r="D20" s="17"/>
      <c r="E20" s="16"/>
      <c r="F20" s="17"/>
      <c r="G20" s="16"/>
      <c r="H20" s="17"/>
      <c r="I20" s="16"/>
      <c r="J20" s="17"/>
      <c r="K20" s="16"/>
      <c r="L20" s="17"/>
      <c r="M20" s="16"/>
      <c r="N20" s="17"/>
      <c r="O20" s="16"/>
      <c r="P20" s="17"/>
      <c r="Q20" s="16"/>
      <c r="R20" s="17"/>
      <c r="S20" s="16"/>
      <c r="T20" s="18"/>
      <c r="U20" s="18"/>
      <c r="V20" s="18"/>
    </row>
    <row r="21" spans="1:22" ht="16.5" customHeight="1" x14ac:dyDescent="0.4">
      <c r="A21" s="26" t="s">
        <v>38</v>
      </c>
      <c r="B21" s="34">
        <v>0.7</v>
      </c>
      <c r="C21" s="35">
        <v>0.88</v>
      </c>
      <c r="D21" s="36">
        <v>1.9</v>
      </c>
      <c r="E21" s="35">
        <v>1.49</v>
      </c>
      <c r="F21" s="36">
        <v>2.66</v>
      </c>
      <c r="G21" s="35">
        <v>1.93</v>
      </c>
      <c r="H21" s="36">
        <v>2.64</v>
      </c>
      <c r="I21" s="35">
        <v>2.4</v>
      </c>
      <c r="J21" s="23"/>
      <c r="K21" s="24"/>
      <c r="L21" s="36">
        <v>2.74</v>
      </c>
      <c r="M21" s="35">
        <v>2.58</v>
      </c>
      <c r="N21" s="36">
        <v>2.2599999999999998</v>
      </c>
      <c r="O21" s="35">
        <v>1.54</v>
      </c>
      <c r="P21" s="36">
        <v>3.3</v>
      </c>
      <c r="Q21" s="35">
        <v>3.3</v>
      </c>
      <c r="R21" s="36">
        <v>2.4500000000000002</v>
      </c>
      <c r="S21" s="35">
        <v>2.56</v>
      </c>
      <c r="T21" s="32">
        <v>1.5980000000000003</v>
      </c>
      <c r="U21" s="32">
        <v>1.8514285714285712</v>
      </c>
      <c r="V21" s="32">
        <v>1.8555555555555554</v>
      </c>
    </row>
    <row r="22" spans="1:22" ht="16.5" customHeight="1" x14ac:dyDescent="0.4">
      <c r="A22" s="26" t="s">
        <v>39</v>
      </c>
      <c r="B22" s="34">
        <v>0.3</v>
      </c>
      <c r="C22" s="35">
        <v>0.43</v>
      </c>
      <c r="D22" s="36">
        <v>0.95</v>
      </c>
      <c r="E22" s="35">
        <v>0.86</v>
      </c>
      <c r="F22" s="36">
        <v>1.23</v>
      </c>
      <c r="G22" s="35">
        <v>0.91</v>
      </c>
      <c r="H22" s="23"/>
      <c r="I22" s="24"/>
      <c r="J22" s="23"/>
      <c r="K22" s="24"/>
      <c r="L22" s="36">
        <v>1.43</v>
      </c>
      <c r="M22" s="35">
        <v>0.95</v>
      </c>
      <c r="N22" s="36">
        <v>1.1599999999999999</v>
      </c>
      <c r="O22" s="35">
        <v>0.66</v>
      </c>
      <c r="P22" s="36">
        <v>1.21</v>
      </c>
      <c r="Q22" s="35">
        <v>1.36</v>
      </c>
      <c r="R22" s="36">
        <v>1.32</v>
      </c>
      <c r="S22" s="35">
        <v>1.1599999999999999</v>
      </c>
      <c r="T22" s="32">
        <v>0.80999999999999994</v>
      </c>
      <c r="U22" s="32">
        <v>1.25</v>
      </c>
      <c r="V22" s="32">
        <v>1.57</v>
      </c>
    </row>
    <row r="23" spans="1:22" ht="16.5" customHeight="1" x14ac:dyDescent="0.35">
      <c r="A23" s="15" t="s">
        <v>40</v>
      </c>
      <c r="B23" s="2"/>
      <c r="C23" s="16"/>
      <c r="D23" s="17"/>
      <c r="E23" s="16"/>
      <c r="F23" s="17"/>
      <c r="G23" s="16"/>
      <c r="H23" s="17"/>
      <c r="I23" s="16"/>
      <c r="J23" s="17"/>
      <c r="K23" s="16"/>
      <c r="L23" s="17"/>
      <c r="M23" s="16"/>
      <c r="N23" s="17"/>
      <c r="O23" s="16"/>
      <c r="P23" s="17"/>
      <c r="Q23" s="16"/>
      <c r="R23" s="17"/>
      <c r="S23" s="16"/>
      <c r="T23" s="18"/>
      <c r="U23" s="18"/>
      <c r="V23" s="18"/>
    </row>
    <row r="24" spans="1:22" ht="16.5" customHeight="1" x14ac:dyDescent="0.35">
      <c r="A24" s="26" t="s">
        <v>41</v>
      </c>
      <c r="B24" s="37">
        <v>25863090</v>
      </c>
      <c r="C24" s="38">
        <v>20337600</v>
      </c>
      <c r="D24" s="39">
        <v>725518.32</v>
      </c>
      <c r="E24" s="38">
        <v>1146657.4099999999</v>
      </c>
      <c r="F24" s="39">
        <v>844404.87</v>
      </c>
      <c r="G24" s="38">
        <v>981700.37</v>
      </c>
      <c r="H24" s="39">
        <v>518410.64365336206</v>
      </c>
      <c r="I24" s="38">
        <v>576690.90909090906</v>
      </c>
      <c r="J24" s="39">
        <v>890840.74</v>
      </c>
      <c r="K24" s="38">
        <v>922833.01</v>
      </c>
      <c r="L24" s="39">
        <v>405422.06</v>
      </c>
      <c r="M24" s="38">
        <v>554001.64</v>
      </c>
      <c r="N24" s="39">
        <v>612718.87</v>
      </c>
      <c r="O24" s="38">
        <v>588085.11</v>
      </c>
      <c r="P24" s="39">
        <v>583607.1</v>
      </c>
      <c r="Q24" s="38">
        <v>678088.12</v>
      </c>
      <c r="R24" s="39">
        <v>797062.48</v>
      </c>
      <c r="S24" s="38">
        <v>881657.94</v>
      </c>
      <c r="T24" s="40">
        <v>278137.77777777775</v>
      </c>
      <c r="U24" s="40">
        <v>373718.75</v>
      </c>
      <c r="V24" s="40">
        <v>1186718.4969225784</v>
      </c>
    </row>
    <row r="25" spans="1:22" ht="16.5" customHeight="1" x14ac:dyDescent="0.35">
      <c r="A25" s="26" t="s">
        <v>42</v>
      </c>
      <c r="B25" s="41">
        <v>462800</v>
      </c>
      <c r="C25" s="42">
        <v>514680</v>
      </c>
      <c r="D25" s="43">
        <v>132621.41</v>
      </c>
      <c r="E25" s="42">
        <v>137079.1</v>
      </c>
      <c r="F25" s="43">
        <v>194706.58</v>
      </c>
      <c r="G25" s="42">
        <v>217301.02</v>
      </c>
      <c r="H25" s="43">
        <v>144170</v>
      </c>
      <c r="I25" s="42">
        <v>158590</v>
      </c>
      <c r="J25" s="43">
        <v>301503.86</v>
      </c>
      <c r="K25" s="42">
        <v>313244.5</v>
      </c>
      <c r="L25" s="43">
        <v>116146.77</v>
      </c>
      <c r="M25" s="42">
        <v>140873.76999999999</v>
      </c>
      <c r="N25" s="43">
        <v>168445.89</v>
      </c>
      <c r="O25" s="42">
        <v>148609.13</v>
      </c>
      <c r="P25" s="43">
        <v>145392.04</v>
      </c>
      <c r="Q25" s="42">
        <v>149257.18</v>
      </c>
      <c r="R25" s="43">
        <v>187368.13</v>
      </c>
      <c r="S25" s="42">
        <v>212783.13</v>
      </c>
      <c r="T25" s="44">
        <v>73461.749866666665</v>
      </c>
      <c r="U25" s="44">
        <v>222577.31336014919</v>
      </c>
      <c r="V25" s="44">
        <v>853883.51581902581</v>
      </c>
    </row>
    <row r="26" spans="1:22" ht="16.5" customHeight="1" x14ac:dyDescent="0.4">
      <c r="A26" s="26" t="s">
        <v>43</v>
      </c>
      <c r="B26" s="45">
        <v>4.1000000000000003E-3</v>
      </c>
      <c r="C26" s="46">
        <v>8.0000000000000002E-3</v>
      </c>
      <c r="D26" s="47">
        <v>8.2400000000000001E-2</v>
      </c>
      <c r="E26" s="46">
        <v>6.4699999999999994E-2</v>
      </c>
      <c r="F26" s="47">
        <v>0.12210000000000001</v>
      </c>
      <c r="G26" s="46">
        <v>0.1164</v>
      </c>
      <c r="H26" s="47">
        <v>0.11</v>
      </c>
      <c r="I26" s="46">
        <v>0.1</v>
      </c>
      <c r="J26" s="47">
        <v>9.9900000000000003E-2</v>
      </c>
      <c r="K26" s="46">
        <v>0.10220000000000001</v>
      </c>
      <c r="L26" s="47">
        <v>0.16210000000000002</v>
      </c>
      <c r="M26" s="46">
        <v>0.1193</v>
      </c>
      <c r="N26" s="47">
        <v>84357.5</v>
      </c>
      <c r="O26" s="46">
        <v>71428.28</v>
      </c>
      <c r="P26" s="47">
        <v>0.1406</v>
      </c>
      <c r="Q26" s="46">
        <v>0.14330000000000001</v>
      </c>
      <c r="R26" s="47">
        <v>0.1421</v>
      </c>
      <c r="S26" s="46">
        <v>0.13589999999999999</v>
      </c>
      <c r="T26" s="48"/>
      <c r="U26" s="48"/>
      <c r="V26" s="48"/>
    </row>
    <row r="27" spans="1:22" ht="16.5" customHeight="1" x14ac:dyDescent="0.4">
      <c r="A27" s="26" t="s">
        <v>44</v>
      </c>
      <c r="B27" s="45">
        <v>0.22670000000000001</v>
      </c>
      <c r="C27" s="46">
        <v>0.22640000000000002</v>
      </c>
      <c r="D27" s="47">
        <v>0.49259999999999998</v>
      </c>
      <c r="E27" s="46">
        <v>0.48270000000000002</v>
      </c>
      <c r="F27" s="47">
        <v>0.51469999999999994</v>
      </c>
      <c r="G27" s="46">
        <v>0.50450000000000006</v>
      </c>
      <c r="H27" s="47">
        <v>0.36499999999999999</v>
      </c>
      <c r="I27" s="46">
        <v>0.39600000000000002</v>
      </c>
      <c r="J27" s="47">
        <v>0.44290000000000002</v>
      </c>
      <c r="K27" s="46">
        <v>0.46579999999999999</v>
      </c>
      <c r="L27" s="47">
        <v>0.5171</v>
      </c>
      <c r="M27" s="46">
        <v>0.45020000000000004</v>
      </c>
      <c r="N27" s="47">
        <v>0.52410000000000001</v>
      </c>
      <c r="O27" s="46">
        <v>0.51519999999999999</v>
      </c>
      <c r="P27" s="47">
        <v>0.58399999999999996</v>
      </c>
      <c r="Q27" s="46">
        <v>0.62139999999999995</v>
      </c>
      <c r="R27" s="47">
        <v>0.57889999999999997</v>
      </c>
      <c r="S27" s="46">
        <v>0.57630000000000003</v>
      </c>
      <c r="T27" s="48"/>
      <c r="U27" s="48"/>
      <c r="V27" s="48"/>
    </row>
    <row r="28" spans="1:22" ht="16.5" customHeight="1" x14ac:dyDescent="0.4">
      <c r="A28" s="26" t="s">
        <v>45</v>
      </c>
      <c r="B28" s="37">
        <v>88890</v>
      </c>
      <c r="C28" s="38">
        <v>109010</v>
      </c>
      <c r="D28" s="39">
        <v>69278.44</v>
      </c>
      <c r="E28" s="38">
        <v>71081.33</v>
      </c>
      <c r="F28" s="39">
        <v>98361.01</v>
      </c>
      <c r="G28" s="38">
        <v>107210.22</v>
      </c>
      <c r="H28" s="39">
        <v>56760</v>
      </c>
      <c r="I28" s="38">
        <v>59440</v>
      </c>
      <c r="J28" s="39">
        <v>110093.47</v>
      </c>
      <c r="K28" s="38">
        <v>124589.85</v>
      </c>
      <c r="L28" s="39">
        <v>94400.960000000006</v>
      </c>
      <c r="M28" s="38">
        <v>101933.81</v>
      </c>
      <c r="N28" s="39">
        <v>84088.39</v>
      </c>
      <c r="O28" s="38">
        <v>77180.850000000006</v>
      </c>
      <c r="P28" s="39">
        <v>83319.820000000007</v>
      </c>
      <c r="Q28" s="38">
        <v>101135.6</v>
      </c>
      <c r="R28" s="39">
        <v>107185.52</v>
      </c>
      <c r="S28" s="38">
        <v>118538.91</v>
      </c>
      <c r="T28" s="48"/>
      <c r="U28" s="48"/>
      <c r="V28" s="48"/>
    </row>
    <row r="29" spans="1:22" ht="16.5" customHeight="1" x14ac:dyDescent="0.4">
      <c r="A29" s="49" t="s">
        <v>46</v>
      </c>
      <c r="B29" s="41">
        <v>373910</v>
      </c>
      <c r="C29" s="38">
        <v>405660</v>
      </c>
      <c r="D29" s="43">
        <v>63342.97</v>
      </c>
      <c r="E29" s="42">
        <v>65997.77</v>
      </c>
      <c r="F29" s="43">
        <v>96345.57</v>
      </c>
      <c r="G29" s="42">
        <v>110090.8</v>
      </c>
      <c r="H29" s="43">
        <f>H25-H28</f>
        <v>87410</v>
      </c>
      <c r="I29" s="42">
        <f>I25-I28</f>
        <v>99150</v>
      </c>
      <c r="J29" s="43">
        <v>191410.38999999998</v>
      </c>
      <c r="K29" s="42">
        <v>188654.65</v>
      </c>
      <c r="L29" s="43">
        <v>21745.8</v>
      </c>
      <c r="M29" s="42">
        <v>38939.97</v>
      </c>
      <c r="N29" s="43">
        <v>84088.39</v>
      </c>
      <c r="O29" s="42">
        <v>77180.850000000006</v>
      </c>
      <c r="P29" s="43">
        <v>62072.22</v>
      </c>
      <c r="Q29" s="42">
        <v>48121.579999999987</v>
      </c>
      <c r="R29" s="43">
        <v>80182.61</v>
      </c>
      <c r="S29" s="42">
        <v>94244.22</v>
      </c>
      <c r="T29" s="48"/>
      <c r="U29" s="48"/>
      <c r="V29" s="48"/>
    </row>
    <row r="30" spans="1:22" ht="16.5" customHeight="1" x14ac:dyDescent="0.35">
      <c r="A30" s="15" t="s">
        <v>47</v>
      </c>
      <c r="B30" s="2"/>
      <c r="C30" s="16"/>
      <c r="D30" s="17"/>
      <c r="E30" s="16"/>
      <c r="F30" s="17"/>
      <c r="G30" s="16"/>
      <c r="H30" s="17"/>
      <c r="I30" s="16"/>
      <c r="J30" s="17"/>
      <c r="K30" s="16"/>
      <c r="L30" s="17"/>
      <c r="M30" s="16"/>
      <c r="N30" s="17"/>
      <c r="O30" s="16"/>
      <c r="P30" s="17"/>
      <c r="Q30" s="16"/>
      <c r="R30" s="17"/>
      <c r="S30" s="16"/>
      <c r="T30" s="18"/>
      <c r="U30" s="18"/>
      <c r="V30" s="18"/>
    </row>
    <row r="31" spans="1:22" ht="16.5" customHeight="1" x14ac:dyDescent="0.4">
      <c r="A31" s="26" t="s">
        <v>48</v>
      </c>
      <c r="B31" s="45">
        <v>1</v>
      </c>
      <c r="C31" s="46">
        <v>1</v>
      </c>
      <c r="D31" s="22">
        <v>1</v>
      </c>
      <c r="E31" s="21">
        <v>1</v>
      </c>
      <c r="F31" s="22">
        <v>1</v>
      </c>
      <c r="G31" s="21">
        <v>1</v>
      </c>
      <c r="H31" s="22">
        <v>1</v>
      </c>
      <c r="I31" s="21">
        <v>1</v>
      </c>
      <c r="J31" s="22">
        <v>1</v>
      </c>
      <c r="K31" s="21">
        <v>1</v>
      </c>
      <c r="L31" s="50">
        <v>1</v>
      </c>
      <c r="M31" s="51">
        <v>1</v>
      </c>
      <c r="N31" s="52">
        <v>1</v>
      </c>
      <c r="O31" s="53">
        <v>1</v>
      </c>
      <c r="P31" s="47">
        <v>1</v>
      </c>
      <c r="Q31" s="46">
        <v>1</v>
      </c>
      <c r="R31" s="47">
        <v>1</v>
      </c>
      <c r="S31" s="46">
        <v>1</v>
      </c>
      <c r="T31" s="48"/>
      <c r="U31" s="48"/>
      <c r="V31" s="48"/>
    </row>
    <row r="32" spans="1:22" ht="16.5" customHeight="1" x14ac:dyDescent="0.4">
      <c r="A32" s="26" t="s">
        <v>49</v>
      </c>
      <c r="B32" s="45">
        <v>1.0064</v>
      </c>
      <c r="C32" s="46">
        <v>0.97840000000000005</v>
      </c>
      <c r="D32" s="22">
        <v>0.85499999999999998</v>
      </c>
      <c r="E32" s="21">
        <v>0.88450000000000006</v>
      </c>
      <c r="F32" s="22">
        <v>0.76249999999999996</v>
      </c>
      <c r="G32" s="21">
        <v>0.76890000000000003</v>
      </c>
      <c r="H32" s="22">
        <v>0.72189999999999999</v>
      </c>
      <c r="I32" s="21">
        <v>0.72529999999999994</v>
      </c>
      <c r="J32" s="22">
        <v>0.77159999999999995</v>
      </c>
      <c r="K32" s="21">
        <v>0.77760000000000007</v>
      </c>
      <c r="L32" s="50">
        <v>0.68379999999999996</v>
      </c>
      <c r="M32" s="51">
        <v>0.7258</v>
      </c>
      <c r="N32" s="52">
        <v>0.75129999999999997</v>
      </c>
      <c r="O32" s="53">
        <v>0.755</v>
      </c>
      <c r="P32" s="47">
        <v>0.73909999999999998</v>
      </c>
      <c r="Q32" s="46">
        <v>0.76549999999999996</v>
      </c>
      <c r="R32" s="47">
        <v>0.74849999999999994</v>
      </c>
      <c r="S32" s="46">
        <v>0.76019999999999999</v>
      </c>
      <c r="T32" s="48"/>
      <c r="U32" s="48"/>
      <c r="V32" s="48"/>
    </row>
    <row r="33" spans="1:22" ht="16.5" customHeight="1" x14ac:dyDescent="0.4">
      <c r="A33" s="26" t="s">
        <v>50</v>
      </c>
      <c r="B33" s="45">
        <v>2.35E-2</v>
      </c>
      <c r="C33" s="46">
        <v>1.9199999999999998E-2</v>
      </c>
      <c r="D33" s="22">
        <v>2.4E-2</v>
      </c>
      <c r="E33" s="21">
        <v>2.1999999999999999E-2</v>
      </c>
      <c r="F33" s="22">
        <v>2.2799999999999997E-2</v>
      </c>
      <c r="G33" s="21">
        <v>2.3900000000000001E-2</v>
      </c>
      <c r="H33" s="22"/>
      <c r="I33" s="21"/>
      <c r="J33" s="23"/>
      <c r="K33" s="24"/>
      <c r="L33" s="23"/>
      <c r="M33" s="24"/>
      <c r="N33" s="52">
        <v>1.3100000000000001E-2</v>
      </c>
      <c r="O33" s="53">
        <v>1.2E-2</v>
      </c>
      <c r="P33" s="47">
        <v>5.6799999999999996E-2</v>
      </c>
      <c r="Q33" s="46">
        <v>7.3099999999999998E-2</v>
      </c>
      <c r="R33" s="47">
        <v>3.3599999999999998E-2</v>
      </c>
      <c r="S33" s="46">
        <v>4.1299999999999996E-2</v>
      </c>
      <c r="T33" s="48"/>
      <c r="U33" s="48"/>
      <c r="V33" s="48"/>
    </row>
    <row r="34" spans="1:22" ht="16.5" customHeight="1" x14ac:dyDescent="0.4">
      <c r="A34" s="26" t="s">
        <v>23</v>
      </c>
      <c r="B34" s="45">
        <v>1.7899999999999999E-2</v>
      </c>
      <c r="C34" s="46">
        <v>4.0800000000000003E-2</v>
      </c>
      <c r="D34" s="22">
        <v>0.16930000000000001</v>
      </c>
      <c r="E34" s="21">
        <v>0.13720000000000002</v>
      </c>
      <c r="F34" s="22">
        <v>0.23749999999999999</v>
      </c>
      <c r="G34" s="21">
        <v>0.2311</v>
      </c>
      <c r="H34" s="22">
        <v>0.27810000000000001</v>
      </c>
      <c r="I34" s="21">
        <v>0.2747</v>
      </c>
      <c r="J34" s="22">
        <v>0.22839999999999999</v>
      </c>
      <c r="K34" s="21">
        <v>0.22239999999999999</v>
      </c>
      <c r="L34" s="50">
        <v>0.31620000000000004</v>
      </c>
      <c r="M34" s="51">
        <v>0.2742</v>
      </c>
      <c r="N34" s="52">
        <v>0.2555</v>
      </c>
      <c r="O34" s="53">
        <v>0.25140000000000001</v>
      </c>
      <c r="P34" s="47">
        <v>0.31780000000000003</v>
      </c>
      <c r="Q34" s="46">
        <v>0.30760000000000004</v>
      </c>
      <c r="R34" s="47">
        <v>0.28499999999999998</v>
      </c>
      <c r="S34" s="46">
        <v>0.28110000000000002</v>
      </c>
      <c r="T34" s="48"/>
      <c r="U34" s="48"/>
      <c r="V34" s="48"/>
    </row>
    <row r="35" spans="1:22" ht="16.5" customHeight="1" x14ac:dyDescent="0.4">
      <c r="A35" s="54" t="s">
        <v>51</v>
      </c>
      <c r="B35" s="37"/>
      <c r="C35" s="38"/>
      <c r="D35" s="39"/>
      <c r="E35" s="38"/>
      <c r="F35" s="39"/>
      <c r="G35" s="38"/>
      <c r="H35" s="39"/>
      <c r="I35" s="38"/>
      <c r="J35" s="39"/>
      <c r="K35" s="38"/>
      <c r="L35" s="39"/>
      <c r="M35" s="38"/>
      <c r="N35" s="39"/>
      <c r="O35" s="38"/>
      <c r="P35" s="39"/>
      <c r="Q35" s="38"/>
      <c r="R35" s="39"/>
      <c r="S35" s="38"/>
      <c r="T35" s="48"/>
      <c r="U35" s="48"/>
      <c r="V35" s="48"/>
    </row>
    <row r="36" spans="1:22" ht="16.5" customHeight="1" x14ac:dyDescent="0.4">
      <c r="A36" s="26" t="s">
        <v>52</v>
      </c>
      <c r="B36" s="20">
        <v>8.0000000000000004E-4</v>
      </c>
      <c r="C36" s="21">
        <v>2.0999999999999999E-3</v>
      </c>
      <c r="D36" s="22">
        <v>2.07E-2</v>
      </c>
      <c r="E36" s="21">
        <v>1.5100000000000001E-2</v>
      </c>
      <c r="F36" s="22">
        <v>7.9600000000000004E-2</v>
      </c>
      <c r="G36" s="21">
        <v>8.1799999999999998E-2</v>
      </c>
      <c r="H36" s="22">
        <v>6.0999999999999999E-2</v>
      </c>
      <c r="I36" s="21">
        <v>6.0199999999999997E-2</v>
      </c>
      <c r="J36" s="23"/>
      <c r="K36" s="24"/>
      <c r="L36" s="23"/>
      <c r="M36" s="24"/>
      <c r="N36" s="23"/>
      <c r="O36" s="24"/>
      <c r="P36" s="22">
        <v>6.9599999999999995E-2</v>
      </c>
      <c r="Q36" s="21">
        <v>6.0199999999999997E-2</v>
      </c>
      <c r="R36" s="22">
        <v>5.8700000000000002E-2</v>
      </c>
      <c r="S36" s="21">
        <v>5.1900000000000002E-2</v>
      </c>
      <c r="T36" s="48"/>
      <c r="U36" s="48"/>
      <c r="V36" s="48"/>
    </row>
    <row r="37" spans="1:22" ht="16.5" customHeight="1" x14ac:dyDescent="0.4">
      <c r="A37" s="26" t="s">
        <v>53</v>
      </c>
      <c r="B37" s="20">
        <v>1.6000000000000001E-3</v>
      </c>
      <c r="C37" s="21">
        <v>3.4999999999999996E-3</v>
      </c>
      <c r="D37" s="22">
        <v>3.4200000000000001E-2</v>
      </c>
      <c r="E37" s="21">
        <v>3.7599999999999995E-2</v>
      </c>
      <c r="F37" s="22">
        <v>1.3300000000000001E-2</v>
      </c>
      <c r="G37" s="21">
        <v>1.3899999999999999E-2</v>
      </c>
      <c r="H37" s="22">
        <v>3.1E-2</v>
      </c>
      <c r="I37" s="21">
        <v>2.9000000000000001E-2</v>
      </c>
      <c r="J37" s="23"/>
      <c r="K37" s="24"/>
      <c r="L37" s="23"/>
      <c r="M37" s="24"/>
      <c r="N37" s="23"/>
      <c r="O37" s="24"/>
      <c r="P37" s="22">
        <v>1.9900000000000001E-2</v>
      </c>
      <c r="Q37" s="21">
        <v>2.3E-2</v>
      </c>
      <c r="R37" s="22">
        <v>2.0499999999999997E-2</v>
      </c>
      <c r="S37" s="21">
        <v>1.77E-2</v>
      </c>
      <c r="T37" s="48"/>
      <c r="U37" s="48"/>
      <c r="V37" s="48"/>
    </row>
    <row r="38" spans="1:22" ht="16.5" customHeight="1" x14ac:dyDescent="0.4">
      <c r="A38" s="26" t="s">
        <v>54</v>
      </c>
      <c r="B38" s="20">
        <v>1.6000000000000001E-3</v>
      </c>
      <c r="C38" s="21">
        <v>3.2000000000000002E-3</v>
      </c>
      <c r="D38" s="22">
        <v>2.4300000000000002E-2</v>
      </c>
      <c r="E38" s="21">
        <v>1.9799999999999998E-2</v>
      </c>
      <c r="F38" s="22">
        <v>1.7399999999999999E-2</v>
      </c>
      <c r="G38" s="21">
        <v>2.1600000000000001E-2</v>
      </c>
      <c r="H38" s="22">
        <v>3.4700000000000002E-2</v>
      </c>
      <c r="I38" s="21">
        <v>3.1600000000000003E-2</v>
      </c>
      <c r="J38" s="23"/>
      <c r="K38" s="24"/>
      <c r="L38" s="23"/>
      <c r="M38" s="24"/>
      <c r="N38" s="23"/>
      <c r="O38" s="24"/>
      <c r="P38" s="22">
        <v>3.0899999999999997E-2</v>
      </c>
      <c r="Q38" s="21">
        <v>3.6400000000000002E-2</v>
      </c>
      <c r="R38" s="22">
        <v>2.6800000000000001E-2</v>
      </c>
      <c r="S38" s="21">
        <v>2.6200000000000001E-2</v>
      </c>
      <c r="T38" s="48"/>
      <c r="U38" s="48"/>
      <c r="V38" s="48"/>
    </row>
    <row r="39" spans="1:22" ht="16.5" customHeight="1" x14ac:dyDescent="0.4">
      <c r="A39" s="26" t="s">
        <v>55</v>
      </c>
      <c r="B39" s="20">
        <v>5.9999999999999995E-4</v>
      </c>
      <c r="C39" s="21">
        <v>1.5E-3</v>
      </c>
      <c r="D39" s="22">
        <v>7.6E-3</v>
      </c>
      <c r="E39" s="21">
        <v>5.7999999999999996E-3</v>
      </c>
      <c r="F39" s="22">
        <v>1.4800000000000001E-2</v>
      </c>
      <c r="G39" s="21">
        <v>1.41E-2</v>
      </c>
      <c r="H39" s="23"/>
      <c r="I39" s="24"/>
      <c r="J39" s="23"/>
      <c r="K39" s="24"/>
      <c r="L39" s="23"/>
      <c r="M39" s="24"/>
      <c r="N39" s="23"/>
      <c r="O39" s="24"/>
      <c r="P39" s="22">
        <v>2.5499999999999998E-2</v>
      </c>
      <c r="Q39" s="21">
        <v>2.86E-2</v>
      </c>
      <c r="R39" s="22">
        <v>1.38E-2</v>
      </c>
      <c r="S39" s="21">
        <v>1.2699999999999999E-2</v>
      </c>
      <c r="T39" s="48"/>
      <c r="U39" s="48"/>
      <c r="V39" s="48"/>
    </row>
    <row r="40" spans="1:22" ht="16.5" customHeight="1" x14ac:dyDescent="0.4">
      <c r="A40" s="26" t="s">
        <v>56</v>
      </c>
      <c r="B40" s="20">
        <v>1.6000000000000001E-3</v>
      </c>
      <c r="C40" s="21">
        <v>2E-3</v>
      </c>
      <c r="D40" s="23"/>
      <c r="E40" s="24"/>
      <c r="F40" s="22">
        <v>8.0000000000000002E-3</v>
      </c>
      <c r="G40" s="21">
        <v>9.300000000000001E-3</v>
      </c>
      <c r="H40" s="23"/>
      <c r="I40" s="24"/>
      <c r="J40" s="23"/>
      <c r="K40" s="24"/>
      <c r="L40" s="23"/>
      <c r="M40" s="24"/>
      <c r="N40" s="23"/>
      <c r="O40" s="24"/>
      <c r="P40" s="55"/>
      <c r="Q40" s="56"/>
      <c r="R40" s="55"/>
      <c r="S40" s="56"/>
      <c r="T40" s="48"/>
      <c r="U40" s="48"/>
      <c r="V40" s="48"/>
    </row>
    <row r="41" spans="1:22" ht="16.5" customHeight="1" x14ac:dyDescent="0.4">
      <c r="A41" s="26" t="s">
        <v>57</v>
      </c>
      <c r="B41" s="20">
        <v>3.7000000000000002E-3</v>
      </c>
      <c r="C41" s="21">
        <v>4.5000000000000005E-3</v>
      </c>
      <c r="D41" s="22">
        <v>3.8100000000000002E-2</v>
      </c>
      <c r="E41" s="21">
        <v>2.75E-2</v>
      </c>
      <c r="F41" s="22">
        <v>5.28E-2</v>
      </c>
      <c r="G41" s="21">
        <v>3.1699999999999999E-2</v>
      </c>
      <c r="H41" s="22">
        <v>9.1499999999999998E-2</v>
      </c>
      <c r="I41" s="21">
        <v>7.8200000000000006E-2</v>
      </c>
      <c r="J41" s="23"/>
      <c r="K41" s="24"/>
      <c r="L41" s="23"/>
      <c r="M41" s="24"/>
      <c r="N41" s="23"/>
      <c r="O41" s="24"/>
      <c r="P41" s="22">
        <v>8.2899999999999988E-2</v>
      </c>
      <c r="Q41" s="21">
        <v>7.2400000000000006E-2</v>
      </c>
      <c r="R41" s="22">
        <v>8.5299999999999987E-2</v>
      </c>
      <c r="S41" s="21">
        <v>7.3899999999999993E-2</v>
      </c>
      <c r="T41" s="48"/>
      <c r="U41" s="48"/>
      <c r="V41" s="48"/>
    </row>
    <row r="42" spans="1:22" ht="16.5" customHeight="1" x14ac:dyDescent="0.4">
      <c r="A42" s="26" t="s">
        <v>58</v>
      </c>
      <c r="B42" s="20">
        <v>1.0000000000000113E-4</v>
      </c>
      <c r="C42" s="21">
        <v>5.9999999999999984E-4</v>
      </c>
      <c r="D42" s="22">
        <v>1.6299999999999999E-2</v>
      </c>
      <c r="E42" s="21">
        <v>1.0500000000000001E-2</v>
      </c>
      <c r="F42" s="23"/>
      <c r="G42" s="24"/>
      <c r="H42" s="23"/>
      <c r="I42" s="24"/>
      <c r="J42" s="23"/>
      <c r="K42" s="24"/>
      <c r="L42" s="23"/>
      <c r="M42" s="24"/>
      <c r="N42" s="23"/>
      <c r="O42" s="24"/>
      <c r="P42" s="22">
        <v>6.5000000000000006E-3</v>
      </c>
      <c r="Q42" s="21">
        <v>5.6000000000000008E-3</v>
      </c>
      <c r="R42" s="22">
        <v>2.2000000000000001E-3</v>
      </c>
      <c r="S42" s="21">
        <v>2.8999999999999998E-3</v>
      </c>
      <c r="T42" s="48"/>
      <c r="U42" s="48"/>
      <c r="V42" s="48"/>
    </row>
    <row r="43" spans="1:22" ht="16.5" customHeight="1" x14ac:dyDescent="0.4">
      <c r="A43" s="26" t="s">
        <v>59</v>
      </c>
      <c r="B43" s="20">
        <v>0.01</v>
      </c>
      <c r="C43" s="21">
        <v>1.7399999999999999E-2</v>
      </c>
      <c r="D43" s="22">
        <v>0.14130000000000001</v>
      </c>
      <c r="E43" s="21">
        <v>0.11630000000000001</v>
      </c>
      <c r="F43" s="22">
        <v>0.18579999999999999</v>
      </c>
      <c r="G43" s="21">
        <v>0.17230000000000001</v>
      </c>
      <c r="H43" s="22">
        <v>0.2177</v>
      </c>
      <c r="I43" s="21">
        <v>0.19940000000000002</v>
      </c>
      <c r="J43" s="22">
        <v>0.16570000000000001</v>
      </c>
      <c r="K43" s="21">
        <v>0.17379999999999998</v>
      </c>
      <c r="L43" s="22">
        <v>0.26170000000000004</v>
      </c>
      <c r="M43" s="21">
        <v>0.2016</v>
      </c>
      <c r="N43" s="22">
        <v>0.21899999999999997</v>
      </c>
      <c r="O43" s="21">
        <v>0.21660000000000001</v>
      </c>
      <c r="P43" s="22">
        <v>0.2354</v>
      </c>
      <c r="Q43" s="21">
        <v>0.22620000000000001</v>
      </c>
      <c r="R43" s="22">
        <v>0.20730000000000001</v>
      </c>
      <c r="S43" s="21">
        <v>0.18530000000000002</v>
      </c>
      <c r="T43" s="48"/>
      <c r="U43" s="48"/>
      <c r="V43" s="48"/>
    </row>
    <row r="44" spans="1:22" ht="16.5" customHeight="1" x14ac:dyDescent="0.4">
      <c r="A44" s="26" t="s">
        <v>60</v>
      </c>
      <c r="B44" s="20">
        <v>7.7999999999999996E-3</v>
      </c>
      <c r="C44" s="21">
        <v>2.3300000000000001E-2</v>
      </c>
      <c r="D44" s="22">
        <v>2.7999999999999997E-2</v>
      </c>
      <c r="E44" s="21">
        <v>2.1000000000000001E-2</v>
      </c>
      <c r="F44" s="22">
        <v>5.1699999999999996E-2</v>
      </c>
      <c r="G44" s="21">
        <v>5.8700000000000002E-2</v>
      </c>
      <c r="H44" s="22">
        <v>0.06</v>
      </c>
      <c r="I44" s="21">
        <v>7.4999999999999997E-2</v>
      </c>
      <c r="J44" s="22">
        <v>6.2699999999999992E-2</v>
      </c>
      <c r="K44" s="21">
        <v>4.8600000000000004E-2</v>
      </c>
      <c r="L44" s="22">
        <v>5.45E-2</v>
      </c>
      <c r="M44" s="21">
        <v>7.2499999999999995E-2</v>
      </c>
      <c r="N44" s="22">
        <v>3.6499999999999998E-2</v>
      </c>
      <c r="O44" s="21">
        <v>3.4799999999999998E-2</v>
      </c>
      <c r="P44" s="22">
        <v>8.2400000000000001E-2</v>
      </c>
      <c r="Q44" s="21">
        <v>8.1300000000000011E-2</v>
      </c>
      <c r="R44" s="22">
        <v>7.7800000000000008E-2</v>
      </c>
      <c r="S44" s="21">
        <v>9.5799999999999996E-2</v>
      </c>
      <c r="T44" s="48"/>
      <c r="U44" s="48"/>
      <c r="V44" s="48"/>
    </row>
    <row r="45" spans="1:22" ht="16.5" customHeight="1" thickBot="1" x14ac:dyDescent="0.45">
      <c r="A45" s="57" t="s">
        <v>61</v>
      </c>
      <c r="B45" s="58">
        <v>4.8999999999999998E-3</v>
      </c>
      <c r="C45" s="59">
        <v>2.1600000000000001E-2</v>
      </c>
      <c r="D45" s="60">
        <v>3.9100000000000003E-2</v>
      </c>
      <c r="E45" s="59">
        <v>2.4900000000000002E-2</v>
      </c>
      <c r="F45" s="60">
        <v>6.0400000000000002E-2</v>
      </c>
      <c r="G45" s="59">
        <v>6.5700000000000008E-2</v>
      </c>
      <c r="H45" s="60">
        <v>6.7299999999999999E-2</v>
      </c>
      <c r="I45" s="59">
        <v>7.5899999999999995E-2</v>
      </c>
      <c r="J45" s="60">
        <v>6.13E-2</v>
      </c>
      <c r="K45" s="59">
        <v>5.1100000000000007E-2</v>
      </c>
      <c r="L45" s="60">
        <v>5.3699999999999998E-2</v>
      </c>
      <c r="M45" s="59">
        <v>4.7500000000000001E-2</v>
      </c>
      <c r="N45" s="60">
        <v>3.7900000000000003E-2</v>
      </c>
      <c r="O45" s="59">
        <v>3.0800000000000001E-2</v>
      </c>
      <c r="P45" s="60">
        <v>8.1699999999999995E-2</v>
      </c>
      <c r="Q45" s="59">
        <v>7.8399999999999997E-2</v>
      </c>
      <c r="R45" s="60">
        <v>8.1000000000000003E-2</v>
      </c>
      <c r="S45" s="59">
        <v>9.6000000000000002E-2</v>
      </c>
      <c r="T45" s="61"/>
      <c r="U45" s="61"/>
      <c r="V45" s="61"/>
    </row>
  </sheetData>
  <pageMargins left="0.75" right="0.75" top="1" bottom="1" header="0.5" footer="0.5"/>
  <pageSetup scale="32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Industry Comparisons</vt:lpstr>
      <vt:lpstr>'Industry Comparisons'!Print_Area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</dc:creator>
  <cp:lastModifiedBy>Scott</cp:lastModifiedBy>
  <dcterms:created xsi:type="dcterms:W3CDTF">2023-11-03T16:35:44Z</dcterms:created>
  <dcterms:modified xsi:type="dcterms:W3CDTF">2023-11-03T16:36:29Z</dcterms:modified>
</cp:coreProperties>
</file>